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NONAME\Desktop\o\"/>
    </mc:Choice>
  </mc:AlternateContent>
  <xr:revisionPtr revIDLastSave="0" documentId="13_ncr:1_{5209BC1D-8541-4454-A2F1-2EA612541880}" xr6:coauthVersionLast="47" xr6:coauthVersionMax="47" xr10:uidLastSave="{00000000-0000-0000-0000-000000000000}"/>
  <bookViews>
    <workbookView xWindow="-615" yWindow="510" windowWidth="10905" windowHeight="101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K5" i="1"/>
  <c r="K6" i="1"/>
  <c r="K7" i="1"/>
  <c r="K8" i="1"/>
  <c r="K9" i="1"/>
  <c r="K10" i="1"/>
  <c r="K11" i="1"/>
  <c r="K12" i="1"/>
  <c r="K13" i="1"/>
  <c r="K4" i="1"/>
  <c r="J5" i="1"/>
  <c r="J6" i="1"/>
  <c r="J7" i="1"/>
  <c r="J8" i="1"/>
  <c r="J9" i="1"/>
  <c r="J10" i="1"/>
  <c r="J11" i="1"/>
  <c r="J12" i="1"/>
  <c r="J13" i="1"/>
  <c r="J4" i="1"/>
  <c r="I5" i="1"/>
  <c r="I6" i="1"/>
  <c r="I7" i="1"/>
  <c r="I8" i="1"/>
  <c r="I9" i="1"/>
  <c r="I10" i="1"/>
  <c r="I11" i="1"/>
  <c r="I12" i="1"/>
  <c r="I13" i="1"/>
  <c r="I4" i="1"/>
  <c r="G5" i="1"/>
  <c r="G6" i="1"/>
  <c r="G7" i="1"/>
  <c r="G8" i="1"/>
  <c r="G9" i="1"/>
  <c r="G10" i="1"/>
  <c r="G11" i="1"/>
  <c r="G12" i="1"/>
  <c r="G13" i="1"/>
  <c r="G4" i="1"/>
  <c r="F5" i="1"/>
  <c r="F6" i="1"/>
  <c r="F7" i="1"/>
  <c r="F8" i="1"/>
  <c r="F9" i="1"/>
  <c r="F10" i="1"/>
  <c r="F11" i="1"/>
  <c r="F12" i="1"/>
  <c r="F13" i="1"/>
  <c r="F4" i="1"/>
</calcChain>
</file>

<file path=xl/sharedStrings.xml><?xml version="1.0" encoding="utf-8"?>
<sst xmlns="http://schemas.openxmlformats.org/spreadsheetml/2006/main" count="42" uniqueCount="33">
  <si>
    <t>SL
No.</t>
  </si>
  <si>
    <t>Emp_ID</t>
  </si>
  <si>
    <t>Name</t>
  </si>
  <si>
    <t>Designation</t>
  </si>
  <si>
    <t>Basic
Wages</t>
  </si>
  <si>
    <t>Overtime
Wages</t>
  </si>
  <si>
    <t>Houre/
Week</t>
  </si>
  <si>
    <t>Medical
Allowance</t>
  </si>
  <si>
    <t>Gross
Amunt</t>
  </si>
  <si>
    <t>Income
TAX</t>
  </si>
  <si>
    <t>Net Amunt</t>
  </si>
  <si>
    <t>Grade-1</t>
  </si>
  <si>
    <t>Grade-3</t>
  </si>
  <si>
    <t>Grade-2</t>
  </si>
  <si>
    <t>A</t>
  </si>
  <si>
    <t>B</t>
  </si>
  <si>
    <t>C</t>
  </si>
  <si>
    <t>D</t>
  </si>
  <si>
    <t>E</t>
  </si>
  <si>
    <t>F</t>
  </si>
  <si>
    <t>G</t>
  </si>
  <si>
    <t>H</t>
  </si>
  <si>
    <t>I</t>
  </si>
  <si>
    <t>Chart for Book Sale</t>
  </si>
  <si>
    <t>January</t>
  </si>
  <si>
    <t>February</t>
  </si>
  <si>
    <t>March</t>
  </si>
  <si>
    <t>April</t>
  </si>
  <si>
    <t>Book-1</t>
  </si>
  <si>
    <t>Book-2</t>
  </si>
  <si>
    <t>Book-3</t>
  </si>
  <si>
    <t>Book-4</t>
  </si>
  <si>
    <t>E101001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</si>
</sst>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Chart</a:t>
            </a:r>
            <a:r>
              <a:rPr lang="en-US" baseline="0"/>
              <a:t> for Book Sale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Sheet1!$A$18</c:f>
              <c:strCache>
                <c:ptCount val="1"/>
                <c:pt idx="0">
                  <c:v>Book-1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Sheet1!$B$16:$E$17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Sheet1!$B$18:$E$18</c:f>
              <c:numCache>
                <c:formatCode>General</c:formatCode>
                <c:ptCount val="4"/>
                <c:pt idx="0">
                  <c:v>40000</c:v>
                </c:pt>
                <c:pt idx="1">
                  <c:v>34000</c:v>
                </c:pt>
                <c:pt idx="2">
                  <c:v>43300</c:v>
                </c:pt>
                <c:pt idx="3">
                  <c:v>47450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9-4803-A2F7-87758D21671B}"/>
            </c:ext>
          </c:extLst>
        </c:ser>
        <c:ser>
          <c:idx val="1"/>
          <c:order val="1"/>
          <c:tx>
            <c:strRef>
              <c:f>Sheet1!$A$19</c:f>
              <c:strCache>
                <c:ptCount val="1"/>
                <c:pt idx="0">
                  <c:v>Book-2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Sheet1!$B$16:$E$17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Sheet1!$B$19:$E$19</c:f>
              <c:numCache>
                <c:formatCode>General</c:formatCode>
                <c:ptCount val="4"/>
                <c:pt idx="0">
                  <c:v>22500</c:v>
                </c:pt>
                <c:pt idx="1">
                  <c:v>26890</c:v>
                </c:pt>
                <c:pt idx="2">
                  <c:v>29800</c:v>
                </c:pt>
                <c:pt idx="3">
                  <c:v>42300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9-4803-A2F7-87758D21671B}"/>
            </c:ext>
          </c:extLst>
        </c:ser>
        <c:ser>
          <c:idx val="2"/>
          <c:order val="2"/>
          <c:tx>
            <c:strRef>
              <c:f>Sheet1!$A$20</c:f>
              <c:strCache>
                <c:ptCount val="1"/>
                <c:pt idx="0">
                  <c:v>Book-3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Sheet1!$B$16:$E$17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Sheet1!$B$20:$E$20</c:f>
              <c:numCache>
                <c:formatCode>General</c:formatCode>
                <c:ptCount val="4"/>
                <c:pt idx="0">
                  <c:v>15600</c:v>
                </c:pt>
                <c:pt idx="1">
                  <c:v>25000</c:v>
                </c:pt>
                <c:pt idx="2">
                  <c:v>25678</c:v>
                </c:pt>
                <c:pt idx="3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59-4803-A2F7-87758D21671B}"/>
            </c:ext>
          </c:extLst>
        </c:ser>
        <c:ser>
          <c:idx val="3"/>
          <c:order val="3"/>
          <c:tx>
            <c:strRef>
              <c:f>Sheet1!$A$21</c:f>
              <c:strCache>
                <c:ptCount val="1"/>
                <c:pt idx="0">
                  <c:v>Book-4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Sheet1!$B$16:$E$17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Sheet1!$B$21:$E$21</c:f>
              <c:numCache>
                <c:formatCode>General</c:formatCode>
                <c:ptCount val="4"/>
                <c:pt idx="0">
                  <c:v>41890</c:v>
                </c:pt>
                <c:pt idx="1">
                  <c:v>3200</c:v>
                </c:pt>
                <c:pt idx="2">
                  <c:v>37890</c:v>
                </c:pt>
                <c:pt idx="3">
                  <c:v>37000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59-4803-A2F7-87758D216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2111408"/>
        <c:axId val="1672112368"/>
      </c:barChart>
      <c:catAx>
        <c:axId val="1672111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Book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2112368"/>
        <c:crosses val="autoZero"/>
        <c:auto val="1"/>
        <c:lblAlgn val="ctr"/>
        <c:lblOffset val="100"/>
        <c:noMultiLvlLbl val="0"/>
      </c:catAx>
      <c:valAx>
        <c:axId val="167211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Taka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211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125730</xdr:colOff>
      <xdr:row>22</xdr:row>
      <xdr:rowOff>11430</xdr:rowOff>
    </xdr:from>
    <xdr:to>
      <xdr:col>10</xdr:col>
      <xdr:colOff>209550</xdr:colOff>
      <xdr:row>37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A243AB-E94D-CE19-8897-2B7865350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21"/>
  <sheetViews>
    <sheetView tabSelected="1" zoomScale="85" zoomScaleNormal="85" workbookViewId="0">
      <selection activeCell="J18" sqref="J18"/>
    </sheetView>
  </sheetViews>
  <sheetFormatPr defaultRowHeight="15" x14ac:dyDescent="0.25"/>
  <cols>
    <col min="4" max="4" width="12.140625" customWidth="1"/>
  </cols>
  <sheetData>
    <row r="3" spans="1:11" ht="45" x14ac:dyDescent="0.25">
      <c r="A3" s="1" t="s">
        <v>0</v>
      </c>
      <c r="B3" s="2" t="s">
        <v>1</v>
      </c>
      <c r="C3" s="2" t="s">
        <v>2</v>
      </c>
      <c r="D3" s="2" t="s">
        <v>3</v>
      </c>
      <c r="E3" s="1" t="s">
        <v>6</v>
      </c>
      <c r="F3" s="1" t="s">
        <v>4</v>
      </c>
      <c r="G3" s="1" t="s">
        <v>5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x14ac:dyDescent="0.25">
      <c r="A4" s="2">
        <v>1</v>
      </c>
      <c r="B4" s="2" t="s">
        <v>32</v>
      </c>
      <c r="C4" s="2" t="s">
        <v>14</v>
      </c>
      <c r="D4" s="2" t="s">
        <v>11</v>
      </c>
      <c r="E4" s="2">
        <v>44</v>
      </c>
      <c r="F4" s="2">
        <f>IF(E4&lt;40,0,IF(D4="Grade-1",40*500,IF(D4="Grade-2",40*400,IF(D4="Grade-3",40*300))))</f>
        <v>20000</v>
      </c>
      <c r="G4" s="2">
        <f>IF(E4&gt;40,(E4-40)*200,0)</f>
        <v>800</v>
      </c>
      <c r="H4" s="2">
        <v>1500</v>
      </c>
      <c r="I4" s="2">
        <f>SUM(F4:H4)</f>
        <v>22300</v>
      </c>
      <c r="J4" s="2">
        <f>I4*5%</f>
        <v>1115</v>
      </c>
      <c r="K4" s="2">
        <f>I4-J4</f>
        <v>21185</v>
      </c>
    </row>
    <row r="5" spans="1:11" x14ac:dyDescent="0.25">
      <c r="A5" s="2">
        <v>2</v>
      </c>
      <c r="B5" s="2"/>
      <c r="C5" s="2" t="s">
        <v>15</v>
      </c>
      <c r="D5" s="2" t="s">
        <v>11</v>
      </c>
      <c r="E5" s="2">
        <v>42</v>
      </c>
      <c r="F5" s="2">
        <f t="shared" ref="F5:F13" si="0">IF(E5&lt;40,0,IF(D5="Grade-1",40*500,IF(D5="Grade-2",40*400,IF(D5="Grade-3",40*300))))</f>
        <v>20000</v>
      </c>
      <c r="G5" s="2">
        <f t="shared" ref="G5:G13" si="1">IF(E5&gt;40,(E5-40)*200,0)</f>
        <v>400</v>
      </c>
      <c r="H5" s="2">
        <v>1500</v>
      </c>
      <c r="I5" s="2">
        <f t="shared" ref="I5:I13" si="2">SUM(F5:H5)</f>
        <v>21900</v>
      </c>
      <c r="J5" s="2">
        <f t="shared" ref="J5:J13" si="3">I5*5%</f>
        <v>1095</v>
      </c>
      <c r="K5" s="2">
        <f t="shared" ref="K5:K13" si="4">I5-J5</f>
        <v>20805</v>
      </c>
    </row>
    <row r="6" spans="1:11" x14ac:dyDescent="0.25">
      <c r="A6" s="2">
        <v>3</v>
      </c>
      <c r="B6" s="2"/>
      <c r="C6" s="2" t="s">
        <v>16</v>
      </c>
      <c r="D6" s="2" t="s">
        <v>13</v>
      </c>
      <c r="E6" s="2">
        <v>43</v>
      </c>
      <c r="F6" s="2">
        <f t="shared" si="0"/>
        <v>16000</v>
      </c>
      <c r="G6" s="2">
        <f t="shared" si="1"/>
        <v>600</v>
      </c>
      <c r="H6" s="2">
        <v>1500</v>
      </c>
      <c r="I6" s="2">
        <f t="shared" si="2"/>
        <v>18100</v>
      </c>
      <c r="J6" s="2">
        <f t="shared" si="3"/>
        <v>905</v>
      </c>
      <c r="K6" s="2">
        <f t="shared" si="4"/>
        <v>17195</v>
      </c>
    </row>
    <row r="7" spans="1:11" x14ac:dyDescent="0.25">
      <c r="A7" s="2">
        <v>4</v>
      </c>
      <c r="B7" s="2"/>
      <c r="C7" s="2" t="s">
        <v>17</v>
      </c>
      <c r="D7" s="2" t="s">
        <v>12</v>
      </c>
      <c r="E7" s="2">
        <v>44</v>
      </c>
      <c r="F7" s="2">
        <f t="shared" si="0"/>
        <v>12000</v>
      </c>
      <c r="G7" s="2">
        <f t="shared" si="1"/>
        <v>800</v>
      </c>
      <c r="H7" s="2">
        <v>1500</v>
      </c>
      <c r="I7" s="2">
        <f t="shared" si="2"/>
        <v>14300</v>
      </c>
      <c r="J7" s="2">
        <f t="shared" si="3"/>
        <v>715</v>
      </c>
      <c r="K7" s="2">
        <f t="shared" si="4"/>
        <v>13585</v>
      </c>
    </row>
    <row r="8" spans="1:11" x14ac:dyDescent="0.25">
      <c r="A8" s="2">
        <v>5</v>
      </c>
      <c r="B8" s="2"/>
      <c r="C8" s="2" t="s">
        <v>18</v>
      </c>
      <c r="D8" s="2" t="s">
        <v>12</v>
      </c>
      <c r="E8" s="2">
        <v>48</v>
      </c>
      <c r="F8" s="2">
        <f t="shared" si="0"/>
        <v>12000</v>
      </c>
      <c r="G8" s="2">
        <f t="shared" si="1"/>
        <v>1600</v>
      </c>
      <c r="H8" s="2">
        <v>1500</v>
      </c>
      <c r="I8" s="2">
        <f t="shared" si="2"/>
        <v>15100</v>
      </c>
      <c r="J8" s="2">
        <f t="shared" si="3"/>
        <v>755</v>
      </c>
      <c r="K8" s="2">
        <f t="shared" si="4"/>
        <v>14345</v>
      </c>
    </row>
    <row r="9" spans="1:11" x14ac:dyDescent="0.25">
      <c r="A9" s="2">
        <v>6</v>
      </c>
      <c r="B9" s="2"/>
      <c r="C9" s="2" t="s">
        <v>19</v>
      </c>
      <c r="D9" s="2" t="s">
        <v>12</v>
      </c>
      <c r="E9" s="2">
        <v>54</v>
      </c>
      <c r="F9" s="2">
        <f t="shared" si="0"/>
        <v>12000</v>
      </c>
      <c r="G9" s="2">
        <f t="shared" si="1"/>
        <v>2800</v>
      </c>
      <c r="H9" s="2">
        <v>1500</v>
      </c>
      <c r="I9" s="2">
        <f t="shared" si="2"/>
        <v>16300</v>
      </c>
      <c r="J9" s="2">
        <f t="shared" si="3"/>
        <v>815</v>
      </c>
      <c r="K9" s="2">
        <f t="shared" si="4"/>
        <v>15485</v>
      </c>
    </row>
    <row r="10" spans="1:11" x14ac:dyDescent="0.25">
      <c r="A10" s="2">
        <v>7</v>
      </c>
      <c r="B10" s="2"/>
      <c r="C10" s="2" t="s">
        <v>20</v>
      </c>
      <c r="D10" s="2" t="s">
        <v>13</v>
      </c>
      <c r="E10" s="2">
        <v>45</v>
      </c>
      <c r="F10" s="2">
        <f t="shared" si="0"/>
        <v>16000</v>
      </c>
      <c r="G10" s="2">
        <f t="shared" si="1"/>
        <v>1000</v>
      </c>
      <c r="H10" s="2">
        <v>1500</v>
      </c>
      <c r="I10" s="2">
        <f t="shared" si="2"/>
        <v>18500</v>
      </c>
      <c r="J10" s="2">
        <f t="shared" si="3"/>
        <v>925</v>
      </c>
      <c r="K10" s="2">
        <f t="shared" si="4"/>
        <v>17575</v>
      </c>
    </row>
    <row r="11" spans="1:11" x14ac:dyDescent="0.25">
      <c r="A11" s="2">
        <v>8</v>
      </c>
      <c r="B11" s="2"/>
      <c r="C11" s="2" t="s">
        <v>21</v>
      </c>
      <c r="D11" s="2" t="s">
        <v>12</v>
      </c>
      <c r="E11" s="2">
        <v>35</v>
      </c>
      <c r="F11" s="2">
        <f t="shared" si="0"/>
        <v>0</v>
      </c>
      <c r="G11" s="2">
        <f t="shared" si="1"/>
        <v>0</v>
      </c>
      <c r="H11" s="2">
        <v>1500</v>
      </c>
      <c r="I11" s="2">
        <f t="shared" si="2"/>
        <v>1500</v>
      </c>
      <c r="J11" s="2">
        <f t="shared" si="3"/>
        <v>75</v>
      </c>
      <c r="K11" s="2">
        <f t="shared" si="4"/>
        <v>1425</v>
      </c>
    </row>
    <row r="12" spans="1:11" x14ac:dyDescent="0.25">
      <c r="A12" s="2">
        <v>9</v>
      </c>
      <c r="B12" s="2"/>
      <c r="C12" s="2" t="s">
        <v>20</v>
      </c>
      <c r="D12" s="2" t="s">
        <v>13</v>
      </c>
      <c r="E12" s="2">
        <v>47</v>
      </c>
      <c r="F12" s="2">
        <f t="shared" si="0"/>
        <v>16000</v>
      </c>
      <c r="G12" s="2">
        <f t="shared" si="1"/>
        <v>1400</v>
      </c>
      <c r="H12" s="2">
        <v>1500</v>
      </c>
      <c r="I12" s="2">
        <f t="shared" si="2"/>
        <v>18900</v>
      </c>
      <c r="J12" s="2">
        <f t="shared" si="3"/>
        <v>945</v>
      </c>
      <c r="K12" s="2">
        <f t="shared" si="4"/>
        <v>17955</v>
      </c>
    </row>
    <row r="13" spans="1:11" x14ac:dyDescent="0.25">
      <c r="A13" s="2">
        <v>10</v>
      </c>
      <c r="B13" s="2"/>
      <c r="C13" s="2" t="s">
        <v>22</v>
      </c>
      <c r="D13" s="2" t="s">
        <v>12</v>
      </c>
      <c r="E13" s="2">
        <v>40</v>
      </c>
      <c r="F13" s="2">
        <f t="shared" si="0"/>
        <v>12000</v>
      </c>
      <c r="G13" s="2">
        <f t="shared" si="1"/>
        <v>0</v>
      </c>
      <c r="H13" s="2">
        <v>1500</v>
      </c>
      <c r="I13" s="2">
        <f t="shared" si="2"/>
        <v>13500</v>
      </c>
      <c r="J13" s="2">
        <f t="shared" si="3"/>
        <v>675</v>
      </c>
      <c r="K13" s="2">
        <f t="shared" si="4"/>
        <v>12825</v>
      </c>
    </row>
    <row r="16" spans="1:11" x14ac:dyDescent="0.25">
      <c r="A16" s="4" t="s">
        <v>23</v>
      </c>
      <c r="B16" s="5"/>
      <c r="C16" s="5"/>
      <c r="D16" s="5"/>
      <c r="E16" s="6"/>
      <c r="G16" t="b">
        <f>AND(COUNTIF($B$4:$B$13,B4)=1,LEN(B4)=7,LEFT(B4,1)="E",ISNUMBER(VALUE(RIGHT(B4,6))))</f>
        <v>1</v>
      </c>
    </row>
    <row r="17" spans="1:5" x14ac:dyDescent="0.25">
      <c r="A17" s="3" t="s">
        <v>2</v>
      </c>
      <c r="B17" s="3" t="s">
        <v>24</v>
      </c>
      <c r="C17" s="3" t="s">
        <v>25</v>
      </c>
      <c r="D17" s="3" t="s">
        <v>26</v>
      </c>
      <c r="E17" s="3" t="s">
        <v>27</v>
      </c>
    </row>
    <row r="18" spans="1:5" x14ac:dyDescent="0.25">
      <c r="A18" s="3" t="s">
        <v>28</v>
      </c>
      <c r="B18" s="3">
        <v>40000</v>
      </c>
      <c r="C18" s="3">
        <v>34000</v>
      </c>
      <c r="D18" s="3">
        <v>43300</v>
      </c>
      <c r="E18" s="3">
        <v>47450</v>
      </c>
    </row>
    <row r="19" spans="1:5" x14ac:dyDescent="0.25">
      <c r="A19" s="3" t="s">
        <v>29</v>
      </c>
      <c r="B19" s="3">
        <v>22500</v>
      </c>
      <c r="C19" s="3">
        <v>26890</v>
      </c>
      <c r="D19" s="3">
        <v>29800</v>
      </c>
      <c r="E19" s="3">
        <v>42300</v>
      </c>
    </row>
    <row r="20" spans="1:5" x14ac:dyDescent="0.25">
      <c r="A20" s="3" t="s">
        <v>30</v>
      </c>
      <c r="B20" s="3">
        <v>15600</v>
      </c>
      <c r="C20" s="3">
        <v>25000</v>
      </c>
      <c r="D20" s="3">
        <v>25678</v>
      </c>
      <c r="E20" s="3">
        <v>15000</v>
      </c>
    </row>
    <row r="21" spans="1:5" x14ac:dyDescent="0.25">
      <c r="A21" s="3" t="s">
        <v>31</v>
      </c>
      <c r="B21" s="3">
        <v>41890</v>
      </c>
      <c r="C21" s="3">
        <v>3200</v>
      </c>
      <c r="D21" s="3">
        <v>37890</v>
      </c>
      <c r="E21" s="3">
        <v>37000</v>
      </c>
    </row>
  </sheetData>
  <mergeCells count="1">
    <mergeCell ref="A16:E16"/>
  </mergeCells>
  <dataValidations count="2">
    <dataValidation type="list" allowBlank="1" showInputMessage="1" showErrorMessage="1" sqref="D4:D13" xr:uid="{A6E7978F-3340-409F-B8DF-183D51423F00}">
      <formula1>"Grade-1,Grade-2,Grade-3"</formula1>
    </dataValidation>
    <dataValidation type="custom" allowBlank="1" showInputMessage="1" showErrorMessage="1" sqref="B4:B13" xr:uid="{458E5776-BB7F-4DC0-98BA-2528F922B1BA}">
      <formula1>AND(COUNTIF($B$4:$B$13,B4)=1,LEN(B4)=7,LEFT(B4,1)="E",ISNUMBER(VALUE(RIGHT(B4,6))))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LNONAME</cp:lastModifiedBy>
  <dcterms:created xsi:type="dcterms:W3CDTF">2015-06-05T18:17:20Z</dcterms:created>
  <dcterms:modified xsi:type="dcterms:W3CDTF">2026-02-26T06:15:53Z</dcterms:modified>
</cp:coreProperties>
</file>