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LNONAME\Downloads\"/>
    </mc:Choice>
  </mc:AlternateContent>
  <xr:revisionPtr revIDLastSave="0" documentId="13_ncr:1_{3F4950B2-C16B-4B40-AF44-0EFB84FE46E3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5" i="1" l="1"/>
  <c r="J6" i="1"/>
  <c r="J7" i="1"/>
  <c r="J8" i="1"/>
  <c r="J4" i="1"/>
  <c r="G14" i="1"/>
  <c r="C12" i="1"/>
  <c r="C13" i="1"/>
  <c r="C14" i="1"/>
  <c r="C15" i="1"/>
  <c r="C16" i="1"/>
  <c r="C17" i="1"/>
  <c r="C11" i="1"/>
  <c r="B15" i="1"/>
  <c r="B12" i="1"/>
  <c r="B11" i="1"/>
  <c r="F10" i="1"/>
  <c r="H5" i="1"/>
  <c r="H6" i="1"/>
  <c r="H7" i="1"/>
  <c r="H8" i="1"/>
  <c r="H4" i="1"/>
  <c r="G4" i="1"/>
  <c r="I4" i="1" s="1"/>
  <c r="E5" i="1"/>
  <c r="G5" i="1" s="1"/>
  <c r="E6" i="1"/>
  <c r="E7" i="1"/>
  <c r="E8" i="1"/>
  <c r="E4" i="1"/>
  <c r="G8" i="1" l="1"/>
  <c r="I8" i="1" s="1"/>
  <c r="B13" i="1"/>
  <c r="G7" i="1"/>
  <c r="I7" i="1" s="1"/>
  <c r="B14" i="1"/>
  <c r="G6" i="1"/>
  <c r="I6" i="1" s="1"/>
  <c r="I5" i="1"/>
  <c r="B16" i="1" l="1"/>
  <c r="B17" i="1"/>
</calcChain>
</file>

<file path=xl/sharedStrings.xml><?xml version="1.0" encoding="utf-8"?>
<sst xmlns="http://schemas.openxmlformats.org/spreadsheetml/2006/main" count="29" uniqueCount="26">
  <si>
    <t>Employe
ID</t>
  </si>
  <si>
    <t>Basic
Salary</t>
  </si>
  <si>
    <t>Tax Rate 
(%)</t>
  </si>
  <si>
    <t>Tax
Amunt</t>
  </si>
  <si>
    <t>Loan
Deduction</t>
  </si>
  <si>
    <t>Gross
Salary</t>
  </si>
  <si>
    <t>Net
Salary</t>
  </si>
  <si>
    <t>Budget
Range</t>
  </si>
  <si>
    <t>E001</t>
  </si>
  <si>
    <t>E002</t>
  </si>
  <si>
    <t>E003</t>
  </si>
  <si>
    <t>E004</t>
  </si>
  <si>
    <t>E005</t>
  </si>
  <si>
    <t>Total
Deduction</t>
  </si>
  <si>
    <t>Category Name</t>
  </si>
  <si>
    <t>Basic Salary</t>
  </si>
  <si>
    <t>Allowance</t>
  </si>
  <si>
    <t>Gross Salary</t>
  </si>
  <si>
    <t>Tax Amount</t>
  </si>
  <si>
    <t>Loan Deduction</t>
  </si>
  <si>
    <t>Total Deduction</t>
  </si>
  <si>
    <t>Net Salary</t>
  </si>
  <si>
    <t>Total
Amount</t>
  </si>
  <si>
    <t>Types</t>
  </si>
  <si>
    <t>VLOOK UP</t>
  </si>
  <si>
    <t>Total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</si>
</sst>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3" borderId="0" xfId="0" applyFill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">
    <cellStyle name="Normal" xfId="0" builtinId="0"/>
  </cellStyles>
  <dxfs count="4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Sheet1!$G$3</c:f>
              <c:strCache>
                <c:ptCount val="1"/>
                <c:pt idx="0">
                  <c:v>Total
Deduction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Sheet1!$G$4:$G$8</c:f>
              <c:numCache>
                <c:formatCode>General</c:formatCode>
                <c:ptCount val="5"/>
                <c:pt idx="0">
                  <c:v>1600</c:v>
                </c:pt>
                <c:pt idx="1">
                  <c:v>2175</c:v>
                </c:pt>
                <c:pt idx="2">
                  <c:v>3400</c:v>
                </c:pt>
                <c:pt idx="3">
                  <c:v>2500</c:v>
                </c:pt>
                <c:pt idx="4">
                  <c:v>2225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D9-4D71-BE58-9638DD609D6C}"/>
            </c:ext>
          </c:extLst>
        </c:ser>
        <c:ser>
          <c:idx val="1"/>
          <c:order val="1"/>
          <c:tx>
            <c:strRef>
              <c:f>Sheet1!$I$3</c:f>
              <c:strCache>
                <c:ptCount val="1"/>
                <c:pt idx="0">
                  <c:v>Net
Salary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Sheet1!$I$4:$I$8</c:f>
              <c:numCache>
                <c:formatCode>General</c:formatCode>
                <c:ptCount val="5"/>
                <c:pt idx="0">
                  <c:v>5400</c:v>
                </c:pt>
                <c:pt idx="1">
                  <c:v>5525</c:v>
                </c:pt>
                <c:pt idx="2">
                  <c:v>5100</c:v>
                </c:pt>
                <c:pt idx="3">
                  <c:v>4300</c:v>
                </c:pt>
                <c:pt idx="4">
                  <c:v>3275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D9-4D71-BE58-9638DD609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88478575"/>
        <c:axId val="1388479055"/>
      </c:barChart>
      <c:catAx>
        <c:axId val="138847857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8479055"/>
        <c:crosses val="autoZero"/>
        <c:auto val="1"/>
        <c:lblAlgn val="ctr"/>
        <c:lblOffset val="100"/>
        <c:noMultiLvlLbl val="0"/>
      </c:catAx>
      <c:valAx>
        <c:axId val="13884790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8478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874037785579072"/>
          <c:y val="0.83742660780119249"/>
          <c:w val="0.5333670507811209"/>
          <c:h val="0.133671658094761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449580</xdr:colOff>
      <xdr:row>9</xdr:row>
      <xdr:rowOff>243840</xdr:rowOff>
    </xdr:from>
    <xdr:to>
      <xdr:col>14</xdr:col>
      <xdr:colOff>129540</xdr:colOff>
      <xdr:row>23</xdr:row>
      <xdr:rowOff>22860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2A1E954-0A76-AACF-B144-28F55E882E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17"/>
  <sheetViews>
    <sheetView tabSelected="1" zoomScaleNormal="100" workbookViewId="0">
      <selection activeCell="E16" sqref="E16"/>
    </sheetView>
  </sheetViews>
  <sheetFormatPr defaultRowHeight="15" x14ac:dyDescent="0.25"/>
  <cols>
    <col min="1" max="1" width="15" customWidth="1"/>
    <col min="2" max="2" width="9.28515625" customWidth="1"/>
    <col min="3" max="3" width="10.42578125" customWidth="1"/>
    <col min="6" max="6" width="17.85546875" customWidth="1"/>
    <col min="7" max="7" width="15" customWidth="1"/>
    <col min="10" max="10" width="18" customWidth="1"/>
  </cols>
  <sheetData>
    <row r="3" spans="1:10" ht="30" x14ac:dyDescent="0.25">
      <c r="A3" s="3" t="s">
        <v>0</v>
      </c>
      <c r="B3" s="3" t="s">
        <v>1</v>
      </c>
      <c r="C3" s="4" t="s">
        <v>16</v>
      </c>
      <c r="D3" s="3" t="s">
        <v>2</v>
      </c>
      <c r="E3" s="3" t="s">
        <v>3</v>
      </c>
      <c r="F3" s="3" t="s">
        <v>4</v>
      </c>
      <c r="G3" s="3" t="s">
        <v>13</v>
      </c>
      <c r="H3" s="3" t="s">
        <v>5</v>
      </c>
      <c r="I3" s="3" t="s">
        <v>6</v>
      </c>
      <c r="J3" s="3" t="s">
        <v>7</v>
      </c>
    </row>
    <row r="4" spans="1:10" x14ac:dyDescent="0.25">
      <c r="A4" s="1" t="s">
        <v>8</v>
      </c>
      <c r="B4" s="1">
        <v>6000</v>
      </c>
      <c r="C4" s="1">
        <v>1000</v>
      </c>
      <c r="D4" s="1">
        <v>10</v>
      </c>
      <c r="E4" s="1">
        <f>B4*D4%</f>
        <v>600</v>
      </c>
      <c r="F4" s="1">
        <v>1000</v>
      </c>
      <c r="G4" s="1">
        <f>E4+F4</f>
        <v>1600</v>
      </c>
      <c r="H4" s="1">
        <f>B4+C4</f>
        <v>7000</v>
      </c>
      <c r="I4" s="1">
        <f>H4-G4</f>
        <v>5400</v>
      </c>
      <c r="J4" s="1" t="str">
        <f>IF(E4&gt;B4*10%,"Over Deduct","In Range Deduct")</f>
        <v>In Range Deduct</v>
      </c>
    </row>
    <row r="5" spans="1:10" x14ac:dyDescent="0.25">
      <c r="A5" s="1" t="s">
        <v>9</v>
      </c>
      <c r="B5" s="1">
        <v>6500</v>
      </c>
      <c r="C5" s="1">
        <v>1200</v>
      </c>
      <c r="D5" s="1">
        <v>15</v>
      </c>
      <c r="E5" s="1">
        <f t="shared" ref="E5:E8" si="0">B5*D5%</f>
        <v>975</v>
      </c>
      <c r="F5" s="1">
        <v>1200</v>
      </c>
      <c r="G5" s="1">
        <f t="shared" ref="G5:G8" si="1">E5+F5</f>
        <v>2175</v>
      </c>
      <c r="H5" s="1">
        <f t="shared" ref="H5:H8" si="2">B5+C5</f>
        <v>7700</v>
      </c>
      <c r="I5" s="1">
        <f t="shared" ref="I5:I8" si="3">H5-G5</f>
        <v>5525</v>
      </c>
      <c r="J5" s="1" t="str">
        <f t="shared" ref="J5:J8" si="4">IF(E5&gt;B5*10%,"Over Deduct","In Range Deduct")</f>
        <v>Over Deduct</v>
      </c>
    </row>
    <row r="6" spans="1:10" x14ac:dyDescent="0.25">
      <c r="A6" s="1" t="s">
        <v>10</v>
      </c>
      <c r="B6" s="1">
        <v>7000</v>
      </c>
      <c r="C6" s="1">
        <v>1500</v>
      </c>
      <c r="D6" s="1">
        <v>20</v>
      </c>
      <c r="E6" s="1">
        <f t="shared" si="0"/>
        <v>1400</v>
      </c>
      <c r="F6" s="1">
        <v>2000</v>
      </c>
      <c r="G6" s="1">
        <f t="shared" si="1"/>
        <v>3400</v>
      </c>
      <c r="H6" s="1">
        <f t="shared" si="2"/>
        <v>8500</v>
      </c>
      <c r="I6" s="1">
        <f t="shared" si="3"/>
        <v>5100</v>
      </c>
      <c r="J6" s="1" t="str">
        <f t="shared" si="4"/>
        <v>Over Deduct</v>
      </c>
    </row>
    <row r="7" spans="1:10" x14ac:dyDescent="0.25">
      <c r="A7" s="1" t="s">
        <v>11</v>
      </c>
      <c r="B7" s="1">
        <v>5000</v>
      </c>
      <c r="C7" s="1">
        <v>1800</v>
      </c>
      <c r="D7" s="1">
        <v>10</v>
      </c>
      <c r="E7" s="1">
        <f t="shared" si="0"/>
        <v>500</v>
      </c>
      <c r="F7" s="1">
        <v>2000</v>
      </c>
      <c r="G7" s="1">
        <f t="shared" si="1"/>
        <v>2500</v>
      </c>
      <c r="H7" s="1">
        <f t="shared" si="2"/>
        <v>6800</v>
      </c>
      <c r="I7" s="1">
        <f t="shared" si="3"/>
        <v>4300</v>
      </c>
      <c r="J7" s="1" t="str">
        <f t="shared" si="4"/>
        <v>In Range Deduct</v>
      </c>
    </row>
    <row r="8" spans="1:10" x14ac:dyDescent="0.25">
      <c r="A8" s="1" t="s">
        <v>12</v>
      </c>
      <c r="B8" s="1">
        <v>4500</v>
      </c>
      <c r="C8" s="1">
        <v>1000</v>
      </c>
      <c r="D8" s="1">
        <v>5</v>
      </c>
      <c r="E8" s="1">
        <f t="shared" si="0"/>
        <v>225</v>
      </c>
      <c r="F8" s="1">
        <v>2000</v>
      </c>
      <c r="G8" s="1">
        <f t="shared" si="1"/>
        <v>2225</v>
      </c>
      <c r="H8" s="1">
        <f t="shared" si="2"/>
        <v>5500</v>
      </c>
      <c r="I8" s="1">
        <f t="shared" si="3"/>
        <v>3275</v>
      </c>
      <c r="J8" s="1" t="str">
        <f t="shared" si="4"/>
        <v>In Range Deduct</v>
      </c>
    </row>
    <row r="10" spans="1:10" ht="30" x14ac:dyDescent="0.25">
      <c r="A10" s="7" t="s">
        <v>14</v>
      </c>
      <c r="B10" s="8" t="s">
        <v>22</v>
      </c>
      <c r="C10" s="5" t="s">
        <v>23</v>
      </c>
      <c r="D10" s="9"/>
      <c r="F10" s="11" t="b">
        <f>AND(LEN(A4)=4,LEFT(A4,1)="E",COUNTIF($A$4:$A$8,A4)=1,ISNUMBER(VALUE(RIGHT(A4,3))))</f>
        <v>1</v>
      </c>
    </row>
    <row r="11" spans="1:10" x14ac:dyDescent="0.25">
      <c r="A11" s="2" t="s">
        <v>15</v>
      </c>
      <c r="B11" s="2">
        <f>SUM(B4:B8)</f>
        <v>29000</v>
      </c>
      <c r="C11" s="2" t="str">
        <f>IF(A11="Basic Salary","Income",IF(A11="Allowance","Income",IF(A11="Gross Salary","Income",IF(A11="Net Salary","Income","Expense"))))</f>
        <v>Income</v>
      </c>
      <c r="D11" s="10"/>
    </row>
    <row r="12" spans="1:10" x14ac:dyDescent="0.25">
      <c r="A12" s="2" t="s">
        <v>16</v>
      </c>
      <c r="B12" s="2">
        <f>SUM(C4:C8)</f>
        <v>6500</v>
      </c>
      <c r="C12" s="2" t="str">
        <f t="shared" ref="C12:C17" si="5">IF(A12="Basic Salary","Income",IF(A12="Allowance","Income",IF(A12="Gross Salary","Income",IF(A12="Net Salary","Income","Expense"))))</f>
        <v>Income</v>
      </c>
      <c r="D12" s="10"/>
      <c r="F12" s="12" t="s">
        <v>24</v>
      </c>
      <c r="G12" s="13"/>
    </row>
    <row r="13" spans="1:10" x14ac:dyDescent="0.25">
      <c r="A13" s="2" t="s">
        <v>17</v>
      </c>
      <c r="B13" s="2">
        <f>SUM(H4:H8)</f>
        <v>35500</v>
      </c>
      <c r="C13" s="2" t="str">
        <f t="shared" si="5"/>
        <v>Income</v>
      </c>
      <c r="D13" s="10"/>
      <c r="F13" s="6" t="s">
        <v>14</v>
      </c>
      <c r="G13" s="6" t="s">
        <v>25</v>
      </c>
    </row>
    <row r="14" spans="1:10" x14ac:dyDescent="0.25">
      <c r="A14" s="2" t="s">
        <v>18</v>
      </c>
      <c r="B14" s="2">
        <f>SUM(E4:E8)</f>
        <v>3700</v>
      </c>
      <c r="C14" s="2" t="str">
        <f t="shared" si="5"/>
        <v>Expense</v>
      </c>
      <c r="D14" s="10"/>
      <c r="F14" s="1" t="s">
        <v>16</v>
      </c>
      <c r="G14" s="1">
        <f>VLOOKUP(F14,A11:B17,2,0)</f>
        <v>6500</v>
      </c>
    </row>
    <row r="15" spans="1:10" x14ac:dyDescent="0.25">
      <c r="A15" s="2" t="s">
        <v>19</v>
      </c>
      <c r="B15" s="2">
        <f>SUM(F4:F8)</f>
        <v>8200</v>
      </c>
      <c r="C15" s="2" t="str">
        <f t="shared" si="5"/>
        <v>Expense</v>
      </c>
      <c r="D15" s="10"/>
    </row>
    <row r="16" spans="1:10" x14ac:dyDescent="0.25">
      <c r="A16" s="2" t="s">
        <v>20</v>
      </c>
      <c r="B16" s="2">
        <f>SUM(G4:G8)</f>
        <v>11900</v>
      </c>
      <c r="C16" s="2" t="str">
        <f t="shared" si="5"/>
        <v>Expense</v>
      </c>
      <c r="D16" s="10"/>
    </row>
    <row r="17" spans="1:4" x14ac:dyDescent="0.25">
      <c r="A17" s="2" t="s">
        <v>21</v>
      </c>
      <c r="B17" s="2">
        <f>SUM(I4:I8)</f>
        <v>23600</v>
      </c>
      <c r="C17" s="2" t="str">
        <f t="shared" si="5"/>
        <v>Income</v>
      </c>
      <c r="D17" s="10"/>
    </row>
  </sheetData>
  <mergeCells count="1">
    <mergeCell ref="F12:G12"/>
  </mergeCells>
  <conditionalFormatting sqref="C11:C17">
    <cfRule type="expression" dxfId="3" priority="2">
      <formula>$C11="Expense"</formula>
    </cfRule>
    <cfRule type="expression" dxfId="2" priority="4">
      <formula>$C11="Income"</formula>
    </cfRule>
  </conditionalFormatting>
  <conditionalFormatting sqref="H4:J8">
    <cfRule type="expression" dxfId="1" priority="1">
      <formula>$J4="In Range Deduct"</formula>
    </cfRule>
    <cfRule type="expression" dxfId="0" priority="5">
      <formula>$J4="Over Deduct"</formula>
    </cfRule>
  </conditionalFormatting>
  <dataValidations count="2">
    <dataValidation type="custom" allowBlank="1" showInputMessage="1" showErrorMessage="1" sqref="A4:A8" xr:uid="{66E5334E-13C9-4319-BC93-948982DD5BB8}">
      <formula1>AND(LEN(A4)=4,LEFT(A4,1)="E",COUNTIF($A$4:$A$8,A4)=1,ISNUMBER(VALUE(RIGHT(A4,3))))</formula1>
    </dataValidation>
    <dataValidation type="list" allowBlank="1" showInputMessage="1" showErrorMessage="1" sqref="F14" xr:uid="{893693C7-A76D-469E-AB80-AA6D4F6AACE6}">
      <formula1>$A$11:$A$17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LNONAME</cp:lastModifiedBy>
  <dcterms:created xsi:type="dcterms:W3CDTF">2015-06-05T18:17:20Z</dcterms:created>
  <dcterms:modified xsi:type="dcterms:W3CDTF">2026-02-26T05:22:47Z</dcterms:modified>
</cp:coreProperties>
</file>