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 Alam\Desktop\Excel Works\"/>
    </mc:Choice>
  </mc:AlternateContent>
  <xr:revisionPtr revIDLastSave="0" documentId="13_ncr:1_{6BC8AD06-DBA2-4729-8C0A-A65E3FF19022}" xr6:coauthVersionLast="47" xr6:coauthVersionMax="47" xr10:uidLastSave="{00000000-0000-0000-0000-000000000000}"/>
  <bookViews>
    <workbookView xWindow="11640" yWindow="432" windowWidth="11316" windowHeight="10824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0" i="1" l="1"/>
  <c r="D30" i="1"/>
  <c r="E30" i="1"/>
  <c r="F24" i="1"/>
  <c r="F23" i="1"/>
  <c r="F22" i="1"/>
  <c r="F21" i="1"/>
  <c r="F12" i="1"/>
  <c r="F13" i="1"/>
  <c r="F14" i="1"/>
  <c r="F15" i="1"/>
  <c r="F16" i="1"/>
  <c r="F17" i="1"/>
  <c r="F11" i="1"/>
  <c r="H18" i="1"/>
</calcChain>
</file>

<file path=xl/sharedStrings.xml><?xml version="1.0" encoding="utf-8"?>
<sst xmlns="http://schemas.openxmlformats.org/spreadsheetml/2006/main" count="32" uniqueCount="26">
  <si>
    <t>SL. NO.</t>
  </si>
  <si>
    <t>Product ID</t>
  </si>
  <si>
    <t>Item Name</t>
  </si>
  <si>
    <t>Quantity</t>
  </si>
  <si>
    <t>Rate</t>
  </si>
  <si>
    <t>Amount</t>
  </si>
  <si>
    <t>Grand Total</t>
  </si>
  <si>
    <t>Discount</t>
  </si>
  <si>
    <t>VAT</t>
  </si>
  <si>
    <t>Payable Amount</t>
  </si>
  <si>
    <t>Laptop</t>
  </si>
  <si>
    <t>Monitor</t>
  </si>
  <si>
    <t>Mouse</t>
  </si>
  <si>
    <t>Keyboard</t>
  </si>
  <si>
    <t>SSD</t>
  </si>
  <si>
    <t>RAM</t>
  </si>
  <si>
    <t>Casing</t>
  </si>
  <si>
    <t>Product Name</t>
  </si>
  <si>
    <t>SL. No.</t>
  </si>
  <si>
    <t>Com102</t>
  </si>
  <si>
    <t>Com103</t>
  </si>
  <si>
    <t>Com104</t>
  </si>
  <si>
    <t>Com105</t>
  </si>
  <si>
    <t>Com106</t>
  </si>
  <si>
    <t>Com107</t>
  </si>
  <si>
    <t>Com108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</si>
</sst>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\ &quot;Pcs&quot;"/>
    <numFmt numFmtId="166" formatCode="0\ &quot;Pcs&quot;"/>
    <numFmt numFmtId="167" formatCode="#,##0.00[$৳-845];\-#,##0.00[$৳-845]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3" fontId="0" fillId="0" borderId="1" xfId="1" applyFont="1" applyBorder="1"/>
    <xf numFmtId="166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right" vertical="center"/>
    </xf>
    <xf numFmtId="167" fontId="0" fillId="0" borderId="1" xfId="0" applyNumberFormat="1" applyBorder="1"/>
    <xf numFmtId="0" fontId="0" fillId="0" borderId="1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H30"/>
  <sheetViews>
    <sheetView tabSelected="1" workbookViewId="0">
      <selection activeCell="A30" sqref="A30"/>
    </sheetView>
  </sheetViews>
  <sheetFormatPr defaultRowHeight="14.4" x14ac:dyDescent="0.3"/>
  <cols>
    <col min="1" max="1" width="7.6640625" customWidth="1"/>
    <col min="2" max="2" width="13.21875" customWidth="1"/>
    <col min="3" max="3" width="21" customWidth="1"/>
    <col min="4" max="4" width="10.6640625" customWidth="1"/>
    <col min="5" max="5" width="11" customWidth="1"/>
    <col min="6" max="6" width="14.44140625" customWidth="1"/>
  </cols>
  <sheetData>
    <row r="10" spans="1:6" x14ac:dyDescent="0.3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</row>
    <row r="11" spans="1:6" x14ac:dyDescent="0.3">
      <c r="A11" s="1">
        <v>1</v>
      </c>
      <c r="B11" s="1" t="s">
        <v>19</v>
      </c>
      <c r="C11" s="1" t="s">
        <v>10</v>
      </c>
      <c r="D11" s="6">
        <v>12</v>
      </c>
      <c r="E11" s="8">
        <v>50000</v>
      </c>
      <c r="F11" s="9">
        <f>E11*D11</f>
        <v>600000</v>
      </c>
    </row>
    <row r="12" spans="1:6" x14ac:dyDescent="0.3">
      <c r="A12" s="1">
        <v>2</v>
      </c>
      <c r="B12" s="1" t="s">
        <v>20</v>
      </c>
      <c r="C12" s="1" t="s">
        <v>11</v>
      </c>
      <c r="D12" s="6">
        <v>15</v>
      </c>
      <c r="E12" s="8">
        <v>10000</v>
      </c>
      <c r="F12" s="9">
        <f t="shared" ref="F12:F20" si="0">E12*D12</f>
        <v>150000</v>
      </c>
    </row>
    <row r="13" spans="1:6" x14ac:dyDescent="0.3">
      <c r="A13" s="1">
        <v>3</v>
      </c>
      <c r="B13" s="1" t="s">
        <v>21</v>
      </c>
      <c r="C13" s="1" t="s">
        <v>12</v>
      </c>
      <c r="D13" s="6">
        <v>50</v>
      </c>
      <c r="E13" s="8">
        <v>500</v>
      </c>
      <c r="F13" s="9">
        <f t="shared" si="0"/>
        <v>25000</v>
      </c>
    </row>
    <row r="14" spans="1:6" x14ac:dyDescent="0.3">
      <c r="A14" s="1">
        <v>4</v>
      </c>
      <c r="B14" s="1" t="s">
        <v>22</v>
      </c>
      <c r="C14" s="1" t="s">
        <v>13</v>
      </c>
      <c r="D14" s="6">
        <v>20</v>
      </c>
      <c r="E14" s="8">
        <v>800</v>
      </c>
      <c r="F14" s="9">
        <f t="shared" si="0"/>
        <v>16000</v>
      </c>
    </row>
    <row r="15" spans="1:6" x14ac:dyDescent="0.3">
      <c r="A15" s="1">
        <v>5</v>
      </c>
      <c r="B15" s="1" t="s">
        <v>23</v>
      </c>
      <c r="C15" s="1" t="s">
        <v>14</v>
      </c>
      <c r="D15" s="6">
        <v>10</v>
      </c>
      <c r="E15" s="8">
        <v>2500</v>
      </c>
      <c r="F15" s="9">
        <f t="shared" si="0"/>
        <v>25000</v>
      </c>
    </row>
    <row r="16" spans="1:6" x14ac:dyDescent="0.3">
      <c r="A16" s="1">
        <v>6</v>
      </c>
      <c r="B16" s="1" t="s">
        <v>24</v>
      </c>
      <c r="C16" s="1" t="s">
        <v>15</v>
      </c>
      <c r="D16" s="6">
        <v>15</v>
      </c>
      <c r="E16" s="8">
        <v>2500</v>
      </c>
      <c r="F16" s="9">
        <f t="shared" si="0"/>
        <v>37500</v>
      </c>
    </row>
    <row r="17" spans="1:8" x14ac:dyDescent="0.3">
      <c r="A17" s="1">
        <v>7</v>
      </c>
      <c r="B17" s="1" t="s">
        <v>25</v>
      </c>
      <c r="C17" s="1" t="s">
        <v>16</v>
      </c>
      <c r="D17" s="6">
        <v>10</v>
      </c>
      <c r="E17" s="8">
        <v>2000</v>
      </c>
      <c r="F17" s="9">
        <f t="shared" si="0"/>
        <v>20000</v>
      </c>
    </row>
    <row r="18" spans="1:8" x14ac:dyDescent="0.3">
      <c r="A18" s="1">
        <v>8</v>
      </c>
      <c r="B18" s="1"/>
      <c r="C18" s="1"/>
      <c r="D18" s="7"/>
      <c r="E18" s="8"/>
      <c r="F18" s="9"/>
      <c r="H18" t="b">
        <f>AND(COUNTIF($B$11:$B$20,B11)=1,LEN(B11)=6)</f>
        <v>1</v>
      </c>
    </row>
    <row r="19" spans="1:8" x14ac:dyDescent="0.3">
      <c r="A19" s="1">
        <v>9</v>
      </c>
      <c r="B19" s="1"/>
      <c r="C19" s="1"/>
      <c r="D19" s="7"/>
      <c r="E19" s="8"/>
      <c r="F19" s="9"/>
    </row>
    <row r="20" spans="1:8" x14ac:dyDescent="0.3">
      <c r="A20" s="1">
        <v>10</v>
      </c>
      <c r="B20" s="1"/>
      <c r="C20" s="1"/>
      <c r="D20" s="7"/>
      <c r="E20" s="8"/>
      <c r="F20" s="9"/>
    </row>
    <row r="21" spans="1:8" x14ac:dyDescent="0.3">
      <c r="A21" s="2"/>
      <c r="B21" s="2"/>
      <c r="C21" s="2"/>
      <c r="D21" s="3" t="s">
        <v>6</v>
      </c>
      <c r="E21" s="4"/>
      <c r="F21" s="9">
        <f>SUM(F11:F20)</f>
        <v>873500</v>
      </c>
    </row>
    <row r="22" spans="1:8" x14ac:dyDescent="0.3">
      <c r="A22" s="2"/>
      <c r="B22" s="2"/>
      <c r="C22" s="2"/>
      <c r="D22" s="3" t="s">
        <v>7</v>
      </c>
      <c r="E22" s="4"/>
      <c r="F22" s="1">
        <f>IF(F21&gt;500000,F21*9%,IF(F21&gt;300000,F21*3%,IF(F21&lt;500000,F21*1%)))</f>
        <v>78615</v>
      </c>
    </row>
    <row r="23" spans="1:8" x14ac:dyDescent="0.3">
      <c r="A23" s="2"/>
      <c r="B23" s="2"/>
      <c r="C23" s="2"/>
      <c r="D23" s="3" t="s">
        <v>8</v>
      </c>
      <c r="E23" s="4"/>
      <c r="F23" s="9">
        <f>F21*3%</f>
        <v>26205</v>
      </c>
    </row>
    <row r="24" spans="1:8" x14ac:dyDescent="0.3">
      <c r="A24" s="2"/>
      <c r="B24" s="2"/>
      <c r="C24" s="2"/>
      <c r="D24" s="3" t="s">
        <v>9</v>
      </c>
      <c r="E24" s="4"/>
      <c r="F24" s="9">
        <f>F21+F23-F22</f>
        <v>821090</v>
      </c>
    </row>
    <row r="29" spans="1:8" x14ac:dyDescent="0.3">
      <c r="A29" s="10" t="s">
        <v>18</v>
      </c>
      <c r="B29" s="10" t="s">
        <v>1</v>
      </c>
      <c r="C29" s="10" t="s">
        <v>17</v>
      </c>
      <c r="D29" s="10" t="s">
        <v>3</v>
      </c>
      <c r="E29" s="10" t="s">
        <v>4</v>
      </c>
      <c r="F29" s="10" t="s">
        <v>5</v>
      </c>
    </row>
    <row r="30" spans="1:8" x14ac:dyDescent="0.3">
      <c r="A30" s="1"/>
      <c r="B30" s="1" t="s">
        <v>20</v>
      </c>
      <c r="C30" s="1" t="s">
        <v>11</v>
      </c>
      <c r="D30" s="1">
        <f>INDEX($D$11:$D$20,MATCH(C30,$C$11:$C$20,0))</f>
        <v>15</v>
      </c>
      <c r="E30" s="5">
        <f>INDEX($E$11:$E$20,MATCH(C30,$C$11:$C$20,0))</f>
        <v>10000</v>
      </c>
      <c r="F30" s="5">
        <f>INDEX($F$11:$F$20,MATCH(C30,$C$11:$C$20,0))</f>
        <v>150000</v>
      </c>
    </row>
  </sheetData>
  <mergeCells count="5">
    <mergeCell ref="D21:E21"/>
    <mergeCell ref="D22:E22"/>
    <mergeCell ref="D23:E23"/>
    <mergeCell ref="D24:E24"/>
    <mergeCell ref="A21:C24"/>
  </mergeCells>
  <dataValidations count="4">
    <dataValidation type="custom" allowBlank="1" showInputMessage="1" showErrorMessage="1" sqref="B11:B20" xr:uid="{AC7C73EA-0B3C-4CB2-95E7-FF7E8042F2AC}">
      <formula1>AND(COUNTIF($B$11:$B$20,B11)=1,LEN(B11)=6)</formula1>
    </dataValidation>
    <dataValidation type="list" allowBlank="1" showInputMessage="1" showErrorMessage="1" sqref="C11:C20" xr:uid="{93F2580C-98A6-4FA9-8807-E0C8BBF9B991}">
      <formula1>"Laptop,Monitor,Mouse,Keyboard,SSD,RAM,Casing"</formula1>
    </dataValidation>
    <dataValidation type="list" allowBlank="1" showInputMessage="1" showErrorMessage="1" sqref="B30" xr:uid="{43708730-39F2-46BF-8930-61D13BF26A6F}">
      <formula1>$B$11:$B$20</formula1>
    </dataValidation>
    <dataValidation type="list" allowBlank="1" showInputMessage="1" showErrorMessage="1" sqref="C30" xr:uid="{DED52626-4660-49FE-ADAB-EDE2C1E1F259}">
      <formula1>$C$11:$C$20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M Alam</cp:lastModifiedBy>
  <dcterms:created xsi:type="dcterms:W3CDTF">2015-06-05T18:17:20Z</dcterms:created>
  <dcterms:modified xsi:type="dcterms:W3CDTF">2026-02-25T16:45:08Z</dcterms:modified>
</cp:coreProperties>
</file>